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Auswertung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<sst xmlns="http://schemas.openxmlformats.org/spreadsheetml/2006/main" count="59" uniqueCount="52">
  <si>
    <t>&gt; Einfügen &gt; Funktion &gt; Math. &amp; Trigonom.</t>
  </si>
  <si>
    <t>A</t>
  </si>
  <si>
    <t>B</t>
  </si>
  <si>
    <t>C</t>
  </si>
  <si>
    <t>D</t>
  </si>
  <si>
    <t>E</t>
  </si>
  <si>
    <t>F</t>
  </si>
  <si>
    <t>Quellbereich</t>
  </si>
  <si>
    <t>Mathematische Auswertung</t>
  </si>
  <si>
    <t>Summe</t>
  </si>
  <si>
    <t>=SUMME(A5:A9)</t>
  </si>
  <si>
    <t>Höchstwert</t>
  </si>
  <si>
    <t>=MAX(A5:A9)</t>
  </si>
  <si>
    <t>Tiefstwert</t>
  </si>
  <si>
    <t>=MIN(A5:A9)</t>
  </si>
  <si>
    <t>Durchschnitt</t>
  </si>
  <si>
    <t>=MITTELWERT(A5:A9)</t>
  </si>
  <si>
    <t>Produkt</t>
  </si>
  <si>
    <t>=PRODUKT(A5:A9)</t>
  </si>
  <si>
    <t>Median</t>
  </si>
  <si>
    <t>=MEDIAN(A5:A9)</t>
  </si>
  <si>
    <t>Standardabweichung Stichprobe</t>
  </si>
  <si>
    <t>=STABW(A5:A9)</t>
  </si>
  <si>
    <t>Standardabweichung Grundgesamtheit</t>
  </si>
  <si>
    <t>=STABWN(A5:A9)</t>
  </si>
  <si>
    <t>Varianz Stichprobe</t>
  </si>
  <si>
    <t>=VARIANZ(A5:A9)</t>
  </si>
  <si>
    <t>Varianz Grundgesamtheit</t>
  </si>
  <si>
    <t>=VARIANZEN(A5:A9)</t>
  </si>
  <si>
    <t>&gt; Einfügen &gt; Funktion &gt; Statistik</t>
  </si>
  <si>
    <t>Zählen</t>
  </si>
  <si>
    <t>Anzahl Zahlen</t>
  </si>
  <si>
    <t>=ANZAHL(A23:A35)</t>
  </si>
  <si>
    <t>Anzahl Einträge</t>
  </si>
  <si>
    <t>=ANZAHL2(A23:A35)</t>
  </si>
  <si>
    <t>Anzahl Texteinträge</t>
  </si>
  <si>
    <t>=ANZAHL2(A23:A35)-ANZAHL(A23:A35)</t>
  </si>
  <si>
    <t>Anzahl leere Zellen</t>
  </si>
  <si>
    <t>=ANZAHLLEEREZELLEN(A23:A35)</t>
  </si>
  <si>
    <t>Anzahl Zellen</t>
  </si>
  <si>
    <t>=D24+D26</t>
  </si>
  <si>
    <t>Zellenprüfung</t>
  </si>
  <si>
    <t>Enthält Zahlwert</t>
  </si>
  <si>
    <t>=ISTZAHL(B30)</t>
  </si>
  <si>
    <t>Enthält Textwert</t>
  </si>
  <si>
    <t>=ISTTEXT(B31)</t>
  </si>
  <si>
    <t>wunderbar</t>
  </si>
  <si>
    <t>Enthält keinen Wert (ist leer)</t>
  </si>
  <si>
    <t>=ISTLEER(B32)</t>
  </si>
  <si>
    <t>ZH 58900</t>
  </si>
  <si>
    <t>523-14874-15</t>
  </si>
  <si>
    <t>?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</si>
</sst>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1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b/>
      <sz val="8"/>
      <name val="Tahoma"/>
      <family val="2"/>
    </font>
    <font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20" fontId="6" fillId="0" borderId="0" xfId="0" applyNumberFormat="1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/>
    </xf>
    <xf numFmtId="3" fontId="10" fillId="0" borderId="3" xfId="16" applyNumberFormat="1" applyFont="1" applyFill="1" applyBorder="1" applyAlignment="1">
      <alignment horizontal="center" vertical="center"/>
    </xf>
    <xf numFmtId="169" fontId="10" fillId="0" borderId="3" xfId="20" applyFont="1" applyFill="1" applyBorder="1" applyAlignment="1">
      <alignment horizontal="center" vertical="center"/>
    </xf>
    <xf numFmtId="11" fontId="10" fillId="0" borderId="3" xfId="0" applyNumberFormat="1" applyFont="1" applyFill="1" applyBorder="1" applyAlignment="1">
      <alignment horizontal="center" vertical="center"/>
    </xf>
    <xf numFmtId="13" fontId="10" fillId="0" borderId="3" xfId="0" applyNumberFormat="1" applyFont="1" applyFill="1" applyBorder="1" applyAlignment="1">
      <alignment horizontal="center" vertical="center"/>
    </xf>
    <xf numFmtId="10" fontId="10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390525</xdr:colOff>
      <xdr:row>52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353175"/>
          <a:ext cx="8667750" cy="2105025"/>
          <a:chOff x="0" y="703"/>
          <a:chExt cx="638" cy="22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703"/>
            <a:ext cx="290" cy="2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0" y="737"/>
            <a:ext cx="348" cy="1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13.09765625" style="5" customWidth="1"/>
    <col min="2" max="2" width="5.59765625" style="5" customWidth="1"/>
    <col min="3" max="3" width="27.69921875" style="5" customWidth="1"/>
    <col min="4" max="4" width="13.09765625" style="23" customWidth="1"/>
    <col min="5" max="5" width="27.3984375" style="5" bestFit="1" customWidth="1"/>
    <col min="6" max="6" width="7.3984375" style="5" customWidth="1"/>
    <col min="7" max="7" width="2.69921875" style="32" bestFit="1" customWidth="1"/>
    <col min="8" max="16384" width="11.3984375" style="5" customWidth="1"/>
  </cols>
  <sheetData>
    <row r="1" spans="1:7" ht="15.75">
      <c r="A1" s="1" t="s">
        <v>0</v>
      </c>
      <c r="B1" s="2"/>
      <c r="C1" s="2"/>
      <c r="D1" s="3"/>
      <c r="E1" s="2"/>
      <c r="F1" s="2"/>
      <c r="G1" s="4">
        <v>1</v>
      </c>
    </row>
    <row r="2" spans="1:7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>
        <v>2</v>
      </c>
    </row>
    <row r="3" spans="1:7" ht="12.75">
      <c r="A3" s="9"/>
      <c r="B3" s="9"/>
      <c r="C3" s="9"/>
      <c r="D3" s="10"/>
      <c r="E3" s="9"/>
      <c r="F3" s="9"/>
      <c r="G3" s="7">
        <v>3</v>
      </c>
    </row>
    <row r="4" spans="1:7" ht="12.75">
      <c r="A4" s="11" t="s">
        <v>7</v>
      </c>
      <c r="B4" s="12"/>
      <c r="C4" s="13" t="s">
        <v>8</v>
      </c>
      <c r="D4" s="14"/>
      <c r="E4" s="12"/>
      <c r="F4" s="15"/>
      <c r="G4" s="7">
        <v>4</v>
      </c>
    </row>
    <row r="5" spans="1:7" ht="12.75">
      <c r="A5" s="16">
        <v>11</v>
      </c>
      <c r="B5" s="17"/>
      <c r="C5" s="9" t="s">
        <v>9</v>
      </c>
      <c r="D5" s="18">
        <f>SUM(A5:A9)</f>
        <v>32</v>
      </c>
      <c r="E5" s="17" t="s">
        <v>10</v>
      </c>
      <c r="F5" s="19"/>
      <c r="G5" s="7">
        <v>5</v>
      </c>
    </row>
    <row r="6" spans="1:7" ht="12.75">
      <c r="A6" s="16">
        <v>3</v>
      </c>
      <c r="B6" s="17"/>
      <c r="C6" s="9" t="s">
        <v>11</v>
      </c>
      <c r="D6" s="18">
        <f>MAX(A5:A9)</f>
        <v>11</v>
      </c>
      <c r="E6" s="17" t="s">
        <v>12</v>
      </c>
      <c r="F6" s="19"/>
      <c r="G6" s="7">
        <v>6</v>
      </c>
    </row>
    <row r="7" spans="1:7" ht="12.75">
      <c r="A7" s="16">
        <v>2</v>
      </c>
      <c r="B7" s="17"/>
      <c r="C7" s="9" t="s">
        <v>13</v>
      </c>
      <c r="D7" s="18">
        <f>MIN(A5:A9)</f>
        <v>2</v>
      </c>
      <c r="E7" s="17" t="s">
        <v>14</v>
      </c>
      <c r="F7" s="19"/>
      <c r="G7" s="7">
        <v>7</v>
      </c>
    </row>
    <row r="8" spans="1:7" ht="12.75">
      <c r="A8" s="16">
        <v>7</v>
      </c>
      <c r="B8" s="17"/>
      <c r="C8" s="9" t="s">
        <v>15</v>
      </c>
      <c r="D8" s="18">
        <f>AVERAGE(A5:A9)</f>
        <v>6.4</v>
      </c>
      <c r="E8" s="17" t="s">
        <v>16</v>
      </c>
      <c r="F8" s="19"/>
      <c r="G8" s="7">
        <v>8</v>
      </c>
    </row>
    <row r="9" spans="1:7" ht="12.75">
      <c r="A9" s="16">
        <v>9</v>
      </c>
      <c r="B9" s="17"/>
      <c r="C9" s="9" t="s">
        <v>17</v>
      </c>
      <c r="D9" s="18">
        <f>PRODUCT($A$5:$A$9)</f>
        <v>4158</v>
      </c>
      <c r="E9" s="17" t="s">
        <v>18</v>
      </c>
      <c r="F9" s="19"/>
      <c r="G9" s="7">
        <v>9</v>
      </c>
    </row>
    <row r="10" spans="1:7" ht="12.75">
      <c r="A10" s="20"/>
      <c r="B10" s="17"/>
      <c r="C10" s="9"/>
      <c r="D10" s="14"/>
      <c r="E10" s="17"/>
      <c r="F10" s="19"/>
      <c r="G10" s="7">
        <v>10</v>
      </c>
    </row>
    <row r="11" spans="1:7" ht="12.75">
      <c r="A11" s="20"/>
      <c r="B11" s="17"/>
      <c r="C11" s="9" t="s">
        <v>19</v>
      </c>
      <c r="D11" s="18">
        <f>MEDIAN($A$5:$A$9)</f>
        <v>7</v>
      </c>
      <c r="E11" s="17" t="s">
        <v>20</v>
      </c>
      <c r="F11" s="19"/>
      <c r="G11" s="7">
        <v>11</v>
      </c>
    </row>
    <row r="12" spans="1:7" ht="12.75">
      <c r="A12" s="20"/>
      <c r="B12" s="17"/>
      <c r="C12" s="9" t="s">
        <v>21</v>
      </c>
      <c r="D12" s="18">
        <f>STDEV($A$5:$A$9)</f>
        <v>3.8470768123342687</v>
      </c>
      <c r="E12" s="17" t="s">
        <v>22</v>
      </c>
      <c r="F12" s="19"/>
      <c r="G12" s="7">
        <v>12</v>
      </c>
    </row>
    <row r="13" spans="1:7" ht="12.75">
      <c r="A13" s="20"/>
      <c r="B13" s="17"/>
      <c r="C13" s="9" t="s">
        <v>23</v>
      </c>
      <c r="D13" s="18">
        <f>STDEVP($A$5:$A$9)</f>
        <v>3.4409301068170506</v>
      </c>
      <c r="E13" s="17" t="s">
        <v>24</v>
      </c>
      <c r="F13" s="19"/>
      <c r="G13" s="7">
        <v>13</v>
      </c>
    </row>
    <row r="14" spans="1:7" ht="12.75">
      <c r="A14" s="20"/>
      <c r="B14" s="17"/>
      <c r="C14" s="9" t="s">
        <v>25</v>
      </c>
      <c r="D14" s="18">
        <f>VAR($A$5:$A$9)</f>
        <v>14.799999999999997</v>
      </c>
      <c r="E14" s="17" t="s">
        <v>26</v>
      </c>
      <c r="F14" s="19"/>
      <c r="G14" s="7">
        <v>14</v>
      </c>
    </row>
    <row r="15" spans="1:7" ht="12.75">
      <c r="A15" s="20"/>
      <c r="B15" s="17"/>
      <c r="C15" s="9" t="s">
        <v>27</v>
      </c>
      <c r="D15" s="18">
        <f>VARP($A$5:$A$9)</f>
        <v>11.839999999999998</v>
      </c>
      <c r="E15" s="17" t="s">
        <v>28</v>
      </c>
      <c r="F15" s="19"/>
      <c r="G15" s="7">
        <v>15</v>
      </c>
    </row>
    <row r="16" spans="1:7" ht="12.75">
      <c r="A16" s="20"/>
      <c r="B16" s="17"/>
      <c r="C16" s="9"/>
      <c r="D16" s="21"/>
      <c r="E16" s="17"/>
      <c r="F16" s="19"/>
      <c r="G16" s="7">
        <v>16</v>
      </c>
    </row>
    <row r="17" spans="1:7" ht="12.75">
      <c r="A17" s="20"/>
      <c r="B17" s="17"/>
      <c r="C17" s="9"/>
      <c r="D17" s="21"/>
      <c r="E17" s="17"/>
      <c r="F17" s="19"/>
      <c r="G17" s="7">
        <v>17</v>
      </c>
    </row>
    <row r="18" spans="2:7" ht="12.75">
      <c r="B18" s="22"/>
      <c r="F18" s="22"/>
      <c r="G18" s="24">
        <v>18</v>
      </c>
    </row>
    <row r="19" spans="1:7" ht="15.75">
      <c r="A19" s="1" t="s">
        <v>29</v>
      </c>
      <c r="B19" s="2"/>
      <c r="C19" s="2"/>
      <c r="D19" s="3"/>
      <c r="E19" s="2"/>
      <c r="F19" s="2"/>
      <c r="G19" s="7">
        <v>19</v>
      </c>
    </row>
    <row r="20" spans="1:7" s="8" customFormat="1" ht="11.25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7">
        <v>20</v>
      </c>
    </row>
    <row r="21" spans="2:7" ht="12.75">
      <c r="B21" s="22"/>
      <c r="F21" s="22"/>
      <c r="G21" s="7">
        <v>21</v>
      </c>
    </row>
    <row r="22" spans="1:7" ht="12.75">
      <c r="A22" s="11" t="s">
        <v>7</v>
      </c>
      <c r="C22" s="13" t="s">
        <v>30</v>
      </c>
      <c r="D22" s="25"/>
      <c r="E22" s="17"/>
      <c r="G22" s="7">
        <v>22</v>
      </c>
    </row>
    <row r="23" spans="1:7" ht="12.75">
      <c r="A23" s="16">
        <v>0</v>
      </c>
      <c r="C23" s="22" t="s">
        <v>31</v>
      </c>
      <c r="D23" s="18">
        <f>COUNT($A$23:$A$35)</f>
        <v>8</v>
      </c>
      <c r="E23" s="17" t="s">
        <v>32</v>
      </c>
      <c r="G23" s="7">
        <v>23</v>
      </c>
    </row>
    <row r="24" spans="1:7" ht="12.75">
      <c r="A24" s="16">
        <v>22</v>
      </c>
      <c r="C24" s="5" t="s">
        <v>33</v>
      </c>
      <c r="D24" s="18">
        <f>COUNTA($A$23:$A$35)</f>
        <v>12</v>
      </c>
      <c r="E24" s="17" t="s">
        <v>34</v>
      </c>
      <c r="G24" s="7">
        <v>24</v>
      </c>
    </row>
    <row r="25" spans="1:7" ht="12.75">
      <c r="A25" s="26">
        <v>35623</v>
      </c>
      <c r="C25" s="5" t="s">
        <v>35</v>
      </c>
      <c r="D25" s="18">
        <f>COUNTA($A$23:$A$35)-COUNT($A$23:$A$35)</f>
        <v>4</v>
      </c>
      <c r="E25" s="17" t="s">
        <v>36</v>
      </c>
      <c r="G25" s="7">
        <v>25</v>
      </c>
    </row>
    <row r="26" spans="1:7" ht="12.75">
      <c r="A26" s="27">
        <v>4000000</v>
      </c>
      <c r="C26" s="5" t="s">
        <v>37</v>
      </c>
      <c r="D26" s="18">
        <f>COUNTBLANK($A$23:$A$35)</f>
        <v>1</v>
      </c>
      <c r="E26" s="17" t="s">
        <v>38</v>
      </c>
      <c r="G26" s="7">
        <v>26</v>
      </c>
    </row>
    <row r="27" spans="1:7" ht="12.75">
      <c r="A27" s="28">
        <v>5.1</v>
      </c>
      <c r="C27" s="5" t="s">
        <v>39</v>
      </c>
      <c r="D27" s="18">
        <f>D24+D26</f>
        <v>13</v>
      </c>
      <c r="E27" s="17" t="s">
        <v>40</v>
      </c>
      <c r="G27" s="7">
        <v>27</v>
      </c>
    </row>
    <row r="28" spans="1:7" ht="12.75">
      <c r="A28" s="29">
        <v>14785962</v>
      </c>
      <c r="G28" s="7">
        <v>28</v>
      </c>
    </row>
    <row r="29" spans="1:7" ht="12.75">
      <c r="A29" s="30">
        <v>0.058823529411764705</v>
      </c>
      <c r="C29" s="11" t="s">
        <v>41</v>
      </c>
      <c r="G29" s="7">
        <v>29</v>
      </c>
    </row>
    <row r="30" spans="1:7" ht="12.75">
      <c r="A30" s="31">
        <v>0.534</v>
      </c>
      <c r="C30" s="5" t="s">
        <v>42</v>
      </c>
      <c r="D30" s="18" t="b">
        <f>ISNUMBER(A30)</f>
        <v>1</v>
      </c>
      <c r="E30" s="17" t="s">
        <v>43</v>
      </c>
      <c r="G30" s="7">
        <v>30</v>
      </c>
    </row>
    <row r="31" spans="1:7" ht="12.75">
      <c r="A31" s="30"/>
      <c r="C31" s="5" t="s">
        <v>44</v>
      </c>
      <c r="D31" s="18" t="b">
        <f>ISTEXT(A31)</f>
        <v>0</v>
      </c>
      <c r="E31" s="17" t="s">
        <v>45</v>
      </c>
      <c r="G31" s="7">
        <v>31</v>
      </c>
    </row>
    <row r="32" spans="1:7" ht="12.75">
      <c r="A32" s="16" t="s">
        <v>46</v>
      </c>
      <c r="C32" s="5" t="s">
        <v>47</v>
      </c>
      <c r="D32" s="18" t="b">
        <f>ISBLANK(A32)</f>
        <v>0</v>
      </c>
      <c r="E32" s="17" t="s">
        <v>48</v>
      </c>
      <c r="G32" s="7">
        <v>32</v>
      </c>
    </row>
    <row r="33" spans="1:7" ht="12.75">
      <c r="A33" s="16" t="s">
        <v>49</v>
      </c>
      <c r="G33" s="7">
        <v>33</v>
      </c>
    </row>
    <row r="34" spans="1:7" ht="12.75">
      <c r="A34" s="16" t="s">
        <v>50</v>
      </c>
      <c r="G34" s="7">
        <v>34</v>
      </c>
    </row>
    <row r="35" spans="1:7" ht="12.75">
      <c r="A35" s="16" t="s">
        <v>51</v>
      </c>
      <c r="G35" s="7">
        <v>35</v>
      </c>
    </row>
    <row r="36" ht="12.75">
      <c r="G36" s="7">
        <v>36</v>
      </c>
    </row>
    <row r="37" ht="12.75">
      <c r="G37" s="7">
        <v>37</v>
      </c>
    </row>
    <row r="38" ht="12.75">
      <c r="G38" s="7">
        <v>38</v>
      </c>
    </row>
    <row r="39" ht="12.75">
      <c r="G39" s="7">
        <v>39</v>
      </c>
    </row>
    <row r="40" ht="12.75">
      <c r="G40" s="7">
        <v>40</v>
      </c>
    </row>
    <row r="41" ht="12.75">
      <c r="G41" s="7">
        <v>41</v>
      </c>
    </row>
    <row r="42" ht="12.75">
      <c r="G42" s="7">
        <v>42</v>
      </c>
    </row>
    <row r="43" ht="12.75">
      <c r="G43" s="7">
        <v>43</v>
      </c>
    </row>
    <row r="44" ht="12.75">
      <c r="G44" s="7">
        <v>44</v>
      </c>
    </row>
    <row r="45" ht="12.75">
      <c r="G45" s="7">
        <v>45</v>
      </c>
    </row>
    <row r="46" ht="12.75">
      <c r="G46" s="7">
        <v>46</v>
      </c>
    </row>
    <row r="47" ht="12.75">
      <c r="G47" s="7">
        <v>47</v>
      </c>
    </row>
    <row r="48" ht="12.75">
      <c r="G48" s="7">
        <v>48</v>
      </c>
    </row>
    <row r="49" ht="12.75">
      <c r="G49" s="7">
        <v>49</v>
      </c>
    </row>
    <row r="50" ht="12.75">
      <c r="G50" s="7">
        <v>50</v>
      </c>
    </row>
    <row r="51" ht="12.75">
      <c r="G51" s="7">
        <v>51</v>
      </c>
    </row>
    <row r="52" ht="12.75">
      <c r="G52" s="7">
        <v>52</v>
      </c>
    </row>
    <row r="53" ht="12.75">
      <c r="G53" s="7">
        <v>53</v>
      </c>
    </row>
    <row r="54" ht="12.75">
      <c r="G54" s="7">
        <v>54</v>
      </c>
    </row>
    <row r="55" ht="12.75">
      <c r="G55" s="7">
        <v>55</v>
      </c>
    </row>
    <row r="56" ht="12.75">
      <c r="G56" s="7">
        <v>56</v>
      </c>
    </row>
    <row r="57" ht="12.75">
      <c r="G57" s="7">
        <v>57</v>
      </c>
    </row>
    <row r="58" ht="12.75">
      <c r="G58" s="7">
        <v>58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&amp;L&amp;22Auswertungen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2009-03-20T20:50:10Z</dcterms:created>
  <dcterms:modified xsi:type="dcterms:W3CDTF">2011-04-25T05:45:59Z</dcterms:modified>
  <cp:category/>
  <cp:version/>
  <cp:contentType/>
  <cp:contentStatus/>
</cp:coreProperties>
</file>